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Лист1" sheetId="1" state="hidden" r:id="rId1"/>
    <sheet name="Лист2" sheetId="2" state="hidden" r:id="rId2"/>
    <sheet name="Лист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<sst xmlns="http://schemas.openxmlformats.org/spreadsheetml/2006/main" count="35" uniqueCount="24">
  <si>
    <t>волейбол</t>
  </si>
  <si>
    <t>настольный теннис</t>
  </si>
  <si>
    <t>перетягивание каната</t>
  </si>
  <si>
    <t>плавание</t>
  </si>
  <si>
    <t>шахматы</t>
  </si>
  <si>
    <t>общекомандное первенство</t>
  </si>
  <si>
    <t>№ п/п</t>
  </si>
  <si>
    <t>очки</t>
  </si>
  <si>
    <t>место</t>
  </si>
  <si>
    <t>Название команды</t>
  </si>
  <si>
    <t>ПРОТОКОЛ IV Спартакиады трудовых коллективов Нижегородской области  29.10.2015г.</t>
  </si>
  <si>
    <t>Главный судья соревнований</t>
  </si>
  <si>
    <t xml:space="preserve">Секретарь </t>
  </si>
  <si>
    <t>А.П. Жучков</t>
  </si>
  <si>
    <t>Е.В. Пазикова</t>
  </si>
  <si>
    <t>________________________</t>
  </si>
  <si>
    <t>АО «ФНПЦ «ННИИРТ»</t>
  </si>
  <si>
    <t>ФКП «Завод имени Я.М.Свердлова»</t>
  </si>
  <si>
    <t xml:space="preserve">АО «НПП» Полет» </t>
  </si>
  <si>
    <t xml:space="preserve">ООО НКЗ «Электрокабель – НН» </t>
  </si>
  <si>
    <t>ООО «Сибур-Кстово»</t>
  </si>
  <si>
    <t xml:space="preserve">ПАО «Завод корпусов» </t>
  </si>
  <si>
    <t xml:space="preserve">Выксунская производственная площадка </t>
  </si>
  <si>
    <t>ООО «ЛУКОЙЛ-Нижегороднефтеоргсинтез»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</si>
</sst>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35" borderId="12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8"/>
  <sheetViews>
    <sheetView tabSelected="1" zoomScalePageLayoutView="0" workbookViewId="0" topLeftCell="A1">
      <selection activeCell="V9" sqref="V9"/>
    </sheetView>
  </sheetViews>
  <sheetFormatPr defaultColWidth="9.140625" defaultRowHeight="12.75"/>
  <cols>
    <col min="1" max="1" width="4.140625" style="0" customWidth="1"/>
    <col min="2" max="2" width="34.57421875" style="0" customWidth="1"/>
    <col min="3" max="3" width="7.8515625" style="0" customWidth="1"/>
    <col min="4" max="4" width="8.7109375" style="0" customWidth="1"/>
    <col min="5" max="5" width="7.28125" style="0" customWidth="1"/>
    <col min="6" max="6" width="8.140625" style="0" customWidth="1"/>
    <col min="7" max="7" width="7.00390625" style="0" customWidth="1"/>
    <col min="8" max="8" width="7.8515625" style="0" customWidth="1"/>
    <col min="9" max="9" width="7.28125" style="0" customWidth="1"/>
    <col min="10" max="10" width="7.421875" style="0" customWidth="1"/>
    <col min="11" max="11" width="6.7109375" style="0" customWidth="1"/>
    <col min="12" max="12" width="7.57421875" style="0" customWidth="1"/>
    <col min="13" max="13" width="8.140625" style="0" customWidth="1"/>
    <col min="14" max="14" width="9.140625" style="0" customWidth="1"/>
    <col min="30" max="30" width="11.7109375" style="0" customWidth="1"/>
  </cols>
  <sheetData>
    <row r="1" spans="1:30" ht="36.75" customHeight="1">
      <c r="A1" s="25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  <c r="AC1" s="28"/>
      <c r="AD1" s="29"/>
    </row>
    <row r="2" spans="1:30" ht="30.75" customHeight="1">
      <c r="A2" s="21" t="s">
        <v>6</v>
      </c>
      <c r="B2" s="19" t="s">
        <v>9</v>
      </c>
      <c r="C2" s="17" t="s">
        <v>0</v>
      </c>
      <c r="D2" s="18"/>
      <c r="E2" s="15" t="s">
        <v>1</v>
      </c>
      <c r="F2" s="16"/>
      <c r="G2" s="15" t="s">
        <v>2</v>
      </c>
      <c r="H2" s="16"/>
      <c r="I2" s="17" t="s">
        <v>3</v>
      </c>
      <c r="J2" s="18"/>
      <c r="K2" s="17" t="s">
        <v>4</v>
      </c>
      <c r="L2" s="18"/>
      <c r="M2" s="15" t="s">
        <v>5</v>
      </c>
      <c r="N2" s="16"/>
      <c r="AC2" s="30"/>
      <c r="AD2" s="30"/>
    </row>
    <row r="3" spans="1:30" ht="14.25">
      <c r="A3" s="22"/>
      <c r="B3" s="20"/>
      <c r="C3" s="7" t="s">
        <v>8</v>
      </c>
      <c r="D3" s="8" t="s">
        <v>7</v>
      </c>
      <c r="E3" s="7" t="s">
        <v>8</v>
      </c>
      <c r="F3" s="8" t="s">
        <v>7</v>
      </c>
      <c r="G3" s="7" t="s">
        <v>8</v>
      </c>
      <c r="H3" s="8" t="s">
        <v>7</v>
      </c>
      <c r="I3" s="7" t="s">
        <v>8</v>
      </c>
      <c r="J3" s="8" t="s">
        <v>7</v>
      </c>
      <c r="K3" s="7" t="s">
        <v>8</v>
      </c>
      <c r="L3" s="8" t="s">
        <v>7</v>
      </c>
      <c r="M3" s="8" t="s">
        <v>7</v>
      </c>
      <c r="N3" s="7" t="s">
        <v>8</v>
      </c>
      <c r="AC3" s="30"/>
      <c r="AD3" s="30"/>
    </row>
    <row r="4" spans="1:30" ht="18.75">
      <c r="A4" s="9">
        <v>1</v>
      </c>
      <c r="B4" s="11" t="s">
        <v>16</v>
      </c>
      <c r="C4" s="1">
        <v>4</v>
      </c>
      <c r="D4" s="3">
        <f>CHOOSE(C4,600,540,490,450,420,400,380,360,340,320,305,290,275,260,245,230)</f>
        <v>450</v>
      </c>
      <c r="E4" s="2">
        <v>5</v>
      </c>
      <c r="F4" s="3">
        <f>CHOOSE(E4,300,270,245,225,210,200,190,180,170,160,150,145,140,135,130)</f>
        <v>210</v>
      </c>
      <c r="G4" s="2">
        <v>5</v>
      </c>
      <c r="H4" s="3">
        <f>CHOOSE(G4,600,540,490,450,420,400,380,360,340,320,305,290,275,260,245,230)</f>
        <v>420</v>
      </c>
      <c r="I4" s="2">
        <v>4</v>
      </c>
      <c r="J4" s="3">
        <v>1125</v>
      </c>
      <c r="K4" s="2">
        <v>4</v>
      </c>
      <c r="L4" s="3">
        <f>CHOOSE(K4,300,270,245,225,210,200,190,180,170,160,150,145,140,135,130)</f>
        <v>225</v>
      </c>
      <c r="M4" s="2">
        <f>$D4+$F4+$H4+$J4+$L4</f>
        <v>2430</v>
      </c>
      <c r="N4" s="4">
        <f aca="true" t="shared" si="0" ref="N4:N11">SUM(--(FREQUENCY((M4&lt;M$4:M$11)*M$4:M$11,M$4:M$11)&gt;0))</f>
        <v>4</v>
      </c>
      <c r="AC4" s="30"/>
      <c r="AD4" s="30"/>
    </row>
    <row r="5" spans="1:30" ht="37.5">
      <c r="A5" s="10">
        <v>2</v>
      </c>
      <c r="B5" s="11" t="s">
        <v>17</v>
      </c>
      <c r="C5" s="1">
        <v>1</v>
      </c>
      <c r="D5" s="3">
        <v>400</v>
      </c>
      <c r="E5" s="2">
        <v>1</v>
      </c>
      <c r="F5" s="3">
        <f aca="true" t="shared" si="1" ref="F5:F11">CHOOSE(E5,300,270,245,225,210,200,190,180,170,160,150,145,140,135,130)</f>
        <v>300</v>
      </c>
      <c r="G5" s="2">
        <v>1</v>
      </c>
      <c r="H5" s="3">
        <f aca="true" t="shared" si="2" ref="H5:H11">CHOOSE(G5,600,540,490,450,420,400,380,360,340,320,305,290,275,260,245,230)</f>
        <v>600</v>
      </c>
      <c r="I5" s="2">
        <v>3</v>
      </c>
      <c r="J5" s="3">
        <v>1250</v>
      </c>
      <c r="K5" s="2">
        <v>2</v>
      </c>
      <c r="L5" s="3">
        <f aca="true" t="shared" si="3" ref="L5:L11">CHOOSE(K5,300,270,245,225,210,200,190,180,170,160,150,145,140,135,130)</f>
        <v>270</v>
      </c>
      <c r="M5" s="2">
        <f aca="true" t="shared" si="4" ref="M5:M11">$D5+$F5+$H5+$J5+$L5</f>
        <v>2820</v>
      </c>
      <c r="N5" s="4">
        <f t="shared" si="0"/>
        <v>3</v>
      </c>
      <c r="AC5" s="30"/>
      <c r="AD5" s="30"/>
    </row>
    <row r="6" spans="1:30" ht="18.75">
      <c r="A6" s="10">
        <v>3</v>
      </c>
      <c r="B6" s="12" t="s">
        <v>18</v>
      </c>
      <c r="C6" s="2">
        <v>5</v>
      </c>
      <c r="D6" s="3">
        <f aca="true" t="shared" si="5" ref="D6:D11">CHOOSE(C6,600,540,490,450,420,400,380,360,340,320,305,290,275,260,245,230)</f>
        <v>420</v>
      </c>
      <c r="E6" s="2">
        <v>4</v>
      </c>
      <c r="F6" s="3">
        <f t="shared" si="1"/>
        <v>225</v>
      </c>
      <c r="G6" s="2">
        <v>6</v>
      </c>
      <c r="H6" s="3">
        <f t="shared" si="2"/>
        <v>400</v>
      </c>
      <c r="I6" s="2">
        <v>5</v>
      </c>
      <c r="J6" s="3">
        <v>1050</v>
      </c>
      <c r="K6" s="2">
        <v>5</v>
      </c>
      <c r="L6" s="3">
        <f t="shared" si="3"/>
        <v>210</v>
      </c>
      <c r="M6" s="2">
        <f t="shared" si="4"/>
        <v>2305</v>
      </c>
      <c r="N6" s="4">
        <f t="shared" si="0"/>
        <v>5</v>
      </c>
      <c r="AC6" s="30"/>
      <c r="AD6" s="30"/>
    </row>
    <row r="7" spans="1:30" ht="37.5">
      <c r="A7" s="10">
        <v>4</v>
      </c>
      <c r="B7" s="11" t="s">
        <v>19</v>
      </c>
      <c r="C7" s="2">
        <v>7</v>
      </c>
      <c r="D7" s="3">
        <f t="shared" si="5"/>
        <v>380</v>
      </c>
      <c r="E7" s="2">
        <v>6</v>
      </c>
      <c r="F7" s="3">
        <f t="shared" si="1"/>
        <v>200</v>
      </c>
      <c r="G7" s="2">
        <v>4</v>
      </c>
      <c r="H7" s="3">
        <f t="shared" si="2"/>
        <v>450</v>
      </c>
      <c r="I7" s="2">
        <v>6</v>
      </c>
      <c r="J7" s="3">
        <v>1000</v>
      </c>
      <c r="K7" s="2">
        <v>6</v>
      </c>
      <c r="L7" s="3">
        <f t="shared" si="3"/>
        <v>200</v>
      </c>
      <c r="M7" s="2">
        <f t="shared" si="4"/>
        <v>2230</v>
      </c>
      <c r="N7" s="4">
        <f t="shared" si="0"/>
        <v>6</v>
      </c>
      <c r="AC7" s="30"/>
      <c r="AD7" s="30"/>
    </row>
    <row r="8" spans="1:30" ht="18.75">
      <c r="A8" s="10">
        <v>5</v>
      </c>
      <c r="B8" s="11" t="s">
        <v>20</v>
      </c>
      <c r="C8" s="1">
        <v>3</v>
      </c>
      <c r="D8" s="3">
        <f t="shared" si="5"/>
        <v>490</v>
      </c>
      <c r="E8" s="2">
        <v>0</v>
      </c>
      <c r="F8" s="3">
        <v>0</v>
      </c>
      <c r="G8" s="2">
        <v>0</v>
      </c>
      <c r="H8" s="3">
        <v>0</v>
      </c>
      <c r="I8" s="2">
        <v>0</v>
      </c>
      <c r="J8" s="3">
        <v>0</v>
      </c>
      <c r="K8" s="2">
        <v>0</v>
      </c>
      <c r="L8" s="3">
        <v>0</v>
      </c>
      <c r="M8" s="2">
        <f t="shared" si="4"/>
        <v>490</v>
      </c>
      <c r="N8" s="4">
        <f t="shared" si="0"/>
        <v>7</v>
      </c>
      <c r="AC8" s="30"/>
      <c r="AD8" s="30"/>
    </row>
    <row r="9" spans="1:30" ht="18.75">
      <c r="A9" s="10">
        <v>6</v>
      </c>
      <c r="B9" s="11" t="s">
        <v>21</v>
      </c>
      <c r="C9" s="1">
        <v>6</v>
      </c>
      <c r="D9" s="3">
        <f t="shared" si="5"/>
        <v>400</v>
      </c>
      <c r="E9" s="2">
        <v>0</v>
      </c>
      <c r="F9" s="3">
        <v>0</v>
      </c>
      <c r="G9" s="2">
        <v>0</v>
      </c>
      <c r="H9" s="3">
        <v>0</v>
      </c>
      <c r="I9" s="2">
        <v>0</v>
      </c>
      <c r="J9" s="3">
        <v>0</v>
      </c>
      <c r="K9" s="2">
        <v>0</v>
      </c>
      <c r="L9" s="3">
        <v>0</v>
      </c>
      <c r="M9" s="2">
        <f t="shared" si="4"/>
        <v>400</v>
      </c>
      <c r="N9" s="4">
        <f t="shared" si="0"/>
        <v>8</v>
      </c>
      <c r="AC9" s="30"/>
      <c r="AD9" s="30"/>
    </row>
    <row r="10" spans="1:30" ht="33" customHeight="1">
      <c r="A10" s="10">
        <v>7</v>
      </c>
      <c r="B10" s="13" t="s">
        <v>22</v>
      </c>
      <c r="C10" s="2">
        <v>1</v>
      </c>
      <c r="D10" s="3">
        <f t="shared" si="5"/>
        <v>600</v>
      </c>
      <c r="E10" s="2">
        <v>2</v>
      </c>
      <c r="F10" s="3">
        <f t="shared" si="1"/>
        <v>270</v>
      </c>
      <c r="G10" s="2">
        <v>3</v>
      </c>
      <c r="H10" s="3">
        <f t="shared" si="2"/>
        <v>490</v>
      </c>
      <c r="I10" s="2">
        <v>1</v>
      </c>
      <c r="J10" s="3">
        <v>1470</v>
      </c>
      <c r="K10" s="2">
        <v>1</v>
      </c>
      <c r="L10" s="3">
        <f t="shared" si="3"/>
        <v>300</v>
      </c>
      <c r="M10" s="2">
        <f t="shared" si="4"/>
        <v>3130</v>
      </c>
      <c r="N10" s="4">
        <f t="shared" si="0"/>
        <v>1</v>
      </c>
      <c r="AC10" s="30"/>
      <c r="AD10" s="30"/>
    </row>
    <row r="11" spans="1:30" ht="31.5">
      <c r="A11" s="10">
        <v>8</v>
      </c>
      <c r="B11" s="14" t="s">
        <v>23</v>
      </c>
      <c r="C11" s="2">
        <v>2</v>
      </c>
      <c r="D11" s="3">
        <f t="shared" si="5"/>
        <v>540</v>
      </c>
      <c r="E11" s="2">
        <v>3</v>
      </c>
      <c r="F11" s="3">
        <f t="shared" si="1"/>
        <v>245</v>
      </c>
      <c r="G11" s="2">
        <v>2</v>
      </c>
      <c r="H11" s="3">
        <f t="shared" si="2"/>
        <v>540</v>
      </c>
      <c r="I11" s="2">
        <v>2</v>
      </c>
      <c r="J11" s="3">
        <v>1355</v>
      </c>
      <c r="K11" s="2">
        <v>3</v>
      </c>
      <c r="L11" s="3">
        <f t="shared" si="3"/>
        <v>245</v>
      </c>
      <c r="M11" s="2">
        <f t="shared" si="4"/>
        <v>2925</v>
      </c>
      <c r="N11" s="4">
        <f t="shared" si="0"/>
        <v>2</v>
      </c>
      <c r="AC11" s="30"/>
      <c r="AD11" s="30"/>
    </row>
    <row r="12" spans="1:30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AC12" s="30"/>
      <c r="AD12" s="30"/>
    </row>
    <row r="13" spans="1:30" ht="12.75">
      <c r="A13" s="5"/>
      <c r="I13" s="5"/>
      <c r="J13" s="5"/>
      <c r="K13" s="5"/>
      <c r="L13" s="5"/>
      <c r="M13" s="5"/>
      <c r="N13" s="5"/>
      <c r="AC13" s="30"/>
      <c r="AD13" s="30"/>
    </row>
    <row r="14" spans="1:30" ht="12.75">
      <c r="A14" s="5"/>
      <c r="I14" s="5"/>
      <c r="J14" s="5"/>
      <c r="K14" s="5"/>
      <c r="L14" s="5"/>
      <c r="M14" s="5"/>
      <c r="N14" s="5"/>
      <c r="AC14" s="30"/>
      <c r="AD14" s="30"/>
    </row>
    <row r="15" spans="1:30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AC15" s="30"/>
      <c r="AD15" s="30"/>
    </row>
    <row r="16" spans="1:30" ht="18.75">
      <c r="A16" s="5"/>
      <c r="B16" s="6" t="s">
        <v>11</v>
      </c>
      <c r="C16" s="23" t="s">
        <v>15</v>
      </c>
      <c r="D16" s="23"/>
      <c r="E16" s="23"/>
      <c r="F16" s="24" t="s">
        <v>13</v>
      </c>
      <c r="G16" s="24"/>
      <c r="H16" s="24"/>
      <c r="I16" s="5"/>
      <c r="J16" s="5"/>
      <c r="K16" s="5"/>
      <c r="L16" s="5"/>
      <c r="M16" s="5"/>
      <c r="N16" s="5"/>
      <c r="AC16" s="31"/>
      <c r="AD16" s="31"/>
    </row>
    <row r="17" spans="1:30" ht="18.75">
      <c r="A17" s="5"/>
      <c r="B17" s="6" t="s">
        <v>12</v>
      </c>
      <c r="C17" s="23" t="s">
        <v>15</v>
      </c>
      <c r="D17" s="23"/>
      <c r="E17" s="23"/>
      <c r="F17" s="24" t="s">
        <v>14</v>
      </c>
      <c r="G17" s="24"/>
      <c r="H17" s="24"/>
      <c r="I17" s="5"/>
      <c r="J17" s="5"/>
      <c r="K17" s="5"/>
      <c r="L17" s="5"/>
      <c r="M17" s="5"/>
      <c r="N17" s="5"/>
      <c r="AC17" s="31"/>
      <c r="AD17" s="31"/>
    </row>
    <row r="18" spans="1:14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</sheetData>
  <sheetProtection/>
  <mergeCells count="14">
    <mergeCell ref="AC1:AD1"/>
    <mergeCell ref="C16:E16"/>
    <mergeCell ref="C17:E17"/>
    <mergeCell ref="F16:H16"/>
    <mergeCell ref="F17:H17"/>
    <mergeCell ref="A1:N1"/>
    <mergeCell ref="C2:D2"/>
    <mergeCell ref="E2:F2"/>
    <mergeCell ref="G2:H2"/>
    <mergeCell ref="I2:J2"/>
    <mergeCell ref="K2:L2"/>
    <mergeCell ref="M2:N2"/>
    <mergeCell ref="B2:B3"/>
    <mergeCell ref="A2:A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2015-10-27T10:47:31Z</cp:lastPrinted>
  <dcterms:created xsi:type="dcterms:W3CDTF">1996-10-08T23:32:33Z</dcterms:created>
  <dcterms:modified xsi:type="dcterms:W3CDTF">2015-11-11T08:58:26Z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